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6b_EAEPED_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1" l="1"/>
  <c r="C112" i="1"/>
  <c r="E110" i="1"/>
  <c r="H110" i="1" s="1"/>
  <c r="E109" i="1"/>
  <c r="H109" i="1" s="1"/>
  <c r="E108" i="1"/>
  <c r="H108" i="1" s="1"/>
  <c r="E107" i="1"/>
  <c r="H107" i="1" s="1"/>
  <c r="H106" i="1"/>
  <c r="E106" i="1"/>
  <c r="E105" i="1"/>
  <c r="H105" i="1" s="1"/>
  <c r="E104" i="1"/>
  <c r="H104" i="1" s="1"/>
  <c r="E103" i="1"/>
  <c r="H103" i="1" s="1"/>
  <c r="E102" i="1"/>
  <c r="H102" i="1" s="1"/>
  <c r="E101" i="1"/>
  <c r="H101" i="1" s="1"/>
  <c r="H100" i="1"/>
  <c r="E100" i="1"/>
  <c r="E99" i="1"/>
  <c r="H99" i="1" s="1"/>
  <c r="E98" i="1"/>
  <c r="H98" i="1" s="1"/>
  <c r="E97" i="1"/>
  <c r="H97" i="1" s="1"/>
  <c r="E96" i="1"/>
  <c r="H96" i="1" s="1"/>
  <c r="E95" i="1"/>
  <c r="H95" i="1" s="1"/>
  <c r="H94" i="1"/>
  <c r="E94" i="1"/>
  <c r="E93" i="1"/>
  <c r="H93" i="1" s="1"/>
  <c r="E92" i="1"/>
  <c r="H92" i="1" s="1"/>
  <c r="E91" i="1"/>
  <c r="H91" i="1" s="1"/>
  <c r="E90" i="1"/>
  <c r="H90" i="1" s="1"/>
  <c r="E89" i="1"/>
  <c r="H89" i="1" s="1"/>
  <c r="H88" i="1"/>
  <c r="E88" i="1"/>
  <c r="E87" i="1"/>
  <c r="H87" i="1" s="1"/>
  <c r="E86" i="1"/>
  <c r="H86" i="1" s="1"/>
  <c r="E85" i="1"/>
  <c r="H85" i="1" s="1"/>
  <c r="E84" i="1"/>
  <c r="H84" i="1" s="1"/>
  <c r="E83" i="1"/>
  <c r="H83" i="1" s="1"/>
  <c r="H82" i="1"/>
  <c r="E82" i="1"/>
  <c r="E81" i="1"/>
  <c r="H81" i="1" s="1"/>
  <c r="H80" i="1"/>
  <c r="E80" i="1"/>
  <c r="E79" i="1"/>
  <c r="H79" i="1" s="1"/>
  <c r="E78" i="1"/>
  <c r="H78" i="1" s="1"/>
  <c r="E77" i="1"/>
  <c r="H77" i="1" s="1"/>
  <c r="H76" i="1"/>
  <c r="E76" i="1"/>
  <c r="E75" i="1"/>
  <c r="H75" i="1" s="1"/>
  <c r="H74" i="1"/>
  <c r="E74" i="1"/>
  <c r="E73" i="1"/>
  <c r="H73" i="1" s="1"/>
  <c r="E72" i="1"/>
  <c r="H72" i="1" s="1"/>
  <c r="E71" i="1"/>
  <c r="H71" i="1" s="1"/>
  <c r="H70" i="1"/>
  <c r="E70" i="1"/>
  <c r="E69" i="1"/>
  <c r="H69" i="1" s="1"/>
  <c r="H68" i="1"/>
  <c r="E68" i="1"/>
  <c r="E67" i="1"/>
  <c r="H67" i="1" s="1"/>
  <c r="E66" i="1"/>
  <c r="H66" i="1" s="1"/>
  <c r="E65" i="1"/>
  <c r="H65" i="1" s="1"/>
  <c r="H64" i="1"/>
  <c r="E64" i="1"/>
  <c r="E63" i="1"/>
  <c r="H63" i="1" s="1"/>
  <c r="H62" i="1"/>
  <c r="E62" i="1"/>
  <c r="E61" i="1"/>
  <c r="E60" i="1" s="1"/>
  <c r="G60" i="1"/>
  <c r="F60" i="1"/>
  <c r="D60" i="1"/>
  <c r="D112" i="1" s="1"/>
  <c r="C60" i="1"/>
  <c r="E59" i="1"/>
  <c r="H59" i="1" s="1"/>
  <c r="H58" i="1"/>
  <c r="E58" i="1"/>
  <c r="E57" i="1"/>
  <c r="H57" i="1" s="1"/>
  <c r="E56" i="1"/>
  <c r="H56" i="1" s="1"/>
  <c r="E55" i="1"/>
  <c r="H55" i="1" s="1"/>
  <c r="H54" i="1"/>
  <c r="E54" i="1"/>
  <c r="E53" i="1"/>
  <c r="H53" i="1" s="1"/>
  <c r="H52" i="1"/>
  <c r="E52" i="1"/>
  <c r="E51" i="1"/>
  <c r="H51" i="1" s="1"/>
  <c r="E50" i="1"/>
  <c r="H50" i="1" s="1"/>
  <c r="E49" i="1"/>
  <c r="H49" i="1" s="1"/>
  <c r="H48" i="1"/>
  <c r="E48" i="1"/>
  <c r="E47" i="1"/>
  <c r="H47" i="1" s="1"/>
  <c r="H46" i="1"/>
  <c r="E46" i="1"/>
  <c r="E45" i="1"/>
  <c r="H45" i="1" s="1"/>
  <c r="E44" i="1"/>
  <c r="H44" i="1" s="1"/>
  <c r="E43" i="1"/>
  <c r="H43" i="1" s="1"/>
  <c r="H42" i="1"/>
  <c r="E42" i="1"/>
  <c r="E41" i="1"/>
  <c r="H41" i="1" s="1"/>
  <c r="H40" i="1"/>
  <c r="E40" i="1"/>
  <c r="E39" i="1"/>
  <c r="H39" i="1" s="1"/>
  <c r="E38" i="1"/>
  <c r="H38" i="1" s="1"/>
  <c r="E37" i="1"/>
  <c r="H37" i="1" s="1"/>
  <c r="H36" i="1"/>
  <c r="E36" i="1"/>
  <c r="E35" i="1"/>
  <c r="H35" i="1" s="1"/>
  <c r="H34" i="1"/>
  <c r="E34" i="1"/>
  <c r="E33" i="1"/>
  <c r="H33" i="1" s="1"/>
  <c r="E32" i="1"/>
  <c r="H32" i="1" s="1"/>
  <c r="E31" i="1"/>
  <c r="H31" i="1" s="1"/>
  <c r="H30" i="1"/>
  <c r="E30" i="1"/>
  <c r="E29" i="1"/>
  <c r="H29" i="1" s="1"/>
  <c r="H28" i="1"/>
  <c r="E28" i="1"/>
  <c r="E27" i="1"/>
  <c r="H27" i="1" s="1"/>
  <c r="E26" i="1"/>
  <c r="H26" i="1" s="1"/>
  <c r="E25" i="1"/>
  <c r="H25" i="1" s="1"/>
  <c r="H24" i="1"/>
  <c r="E24" i="1"/>
  <c r="E23" i="1"/>
  <c r="H23" i="1" s="1"/>
  <c r="H22" i="1"/>
  <c r="E22" i="1"/>
  <c r="E21" i="1"/>
  <c r="H21" i="1" s="1"/>
  <c r="E20" i="1"/>
  <c r="H20" i="1" s="1"/>
  <c r="E19" i="1"/>
  <c r="H19" i="1" s="1"/>
  <c r="H18" i="1"/>
  <c r="E18" i="1"/>
  <c r="E17" i="1"/>
  <c r="H17" i="1" s="1"/>
  <c r="H16" i="1"/>
  <c r="E16" i="1"/>
  <c r="E15" i="1"/>
  <c r="H15" i="1" s="1"/>
  <c r="E14" i="1"/>
  <c r="H14" i="1" s="1"/>
  <c r="E13" i="1"/>
  <c r="H13" i="1" s="1"/>
  <c r="H12" i="1"/>
  <c r="E12" i="1"/>
  <c r="E11" i="1"/>
  <c r="H11" i="1" s="1"/>
  <c r="H10" i="1"/>
  <c r="E10" i="1"/>
  <c r="G9" i="1"/>
  <c r="G112" i="1" s="1"/>
  <c r="F9" i="1"/>
  <c r="E9" i="1"/>
  <c r="D9" i="1"/>
  <c r="C9" i="1"/>
  <c r="E112" i="1" l="1"/>
  <c r="H9" i="1"/>
  <c r="H61" i="1"/>
  <c r="H60" i="1" s="1"/>
  <c r="H112" i="1" l="1"/>
</calcChain>
</file>

<file path=xl/sharedStrings.xml><?xml version="1.0" encoding="utf-8"?>
<sst xmlns="http://schemas.openxmlformats.org/spreadsheetml/2006/main" count="116" uniqueCount="66">
  <si>
    <t>MUNICIPIO DE NOPALA DE VILLAGRAN (a)</t>
  </si>
  <si>
    <t>Estado Analítico del Ejercicio del Presupuesto de Egresos Detallado - LDF</t>
  </si>
  <si>
    <t>Clasificación Administrativa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</si>
  <si>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</si>
  <si>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</si>
  <si>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</si>
  <si>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</si>
  <si>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</si>
  <si>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</si>
  <si>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</si>
  <si>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</si>
  <si>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</si>
  <si>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</si>
  <si>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 (I=A+B+C+D+E+F+G+H)</t>
  </si>
  <si>
    <t>H. ASAMBLEA MUNICIPAL</t>
  </si>
  <si>
    <t>PRESIDENCIA MUNICIPAL</t>
  </si>
  <si>
    <t>OFICIALIA MAYOR</t>
  </si>
  <si>
    <t>SECRETARIA PARTICULAR</t>
  </si>
  <si>
    <t>COMUNICACIÓN SOCIAL</t>
  </si>
  <si>
    <t>UNIDAD DE CORRESPONDENCIA</t>
  </si>
  <si>
    <t>ORGANO INTERNO DE CONTROL</t>
  </si>
  <si>
    <t>TRANSPARENCIA Y ACCESO A LA INFORMACIÓN PÚBLICA</t>
  </si>
  <si>
    <t>AUTORIDAD SUBSTANCIADORA</t>
  </si>
  <si>
    <t>AUTORIDAD INVESTIGADORA</t>
  </si>
  <si>
    <t>AUTORIDAD RESOLUTORA</t>
  </si>
  <si>
    <t>SECRETARÌA GENERAL MUNICIPAL</t>
  </si>
  <si>
    <t>DESARROLLO SOCIAL</t>
  </si>
  <si>
    <t>DESARROLLO RURAL</t>
  </si>
  <si>
    <t>PLANEACIÓN</t>
  </si>
  <si>
    <t>DESARROLLO ECONÓMICO</t>
  </si>
  <si>
    <t>RECURSOS HUMANOS</t>
  </si>
  <si>
    <t>ASESOR JURÍDICO</t>
  </si>
  <si>
    <t>INSTANCIA MUNICIPAL PARA EL DESARROLLO DE LAS MUJERES</t>
  </si>
  <si>
    <t>TURISMO MUNICIPAL</t>
  </si>
  <si>
    <t>REGLAMENTOS Y ESPECTÁCULOS</t>
  </si>
  <si>
    <t>COORDINACIÓN DE DELEGADOS</t>
  </si>
  <si>
    <t>REGISTRO DEL ESTADO FAMILIAR</t>
  </si>
  <si>
    <t>JUEZ CONCILIADOR MUNICIPAL</t>
  </si>
  <si>
    <t>COORDINACIÓN DE ARCHIVOS</t>
  </si>
  <si>
    <t>TESORERÌA MUNICIPAL</t>
  </si>
  <si>
    <t>INNOVACIÓN TECNOLÓGICA</t>
  </si>
  <si>
    <t>CATASTRO MUNICIPAL</t>
  </si>
  <si>
    <t>COMPRAS Y ADQUISICIONES</t>
  </si>
  <si>
    <t>PARQUE VEHÍCULAR Y MAQUINARIA</t>
  </si>
  <si>
    <t>OBRAS PÚBLICAS</t>
  </si>
  <si>
    <t>DESARROLLO URBANO</t>
  </si>
  <si>
    <t>MEDIO AMBIENTE</t>
  </si>
  <si>
    <t>RESIDENTES DE OBRA</t>
  </si>
  <si>
    <t>SERVICIOS PÚBLICOS MUNICIPALES</t>
  </si>
  <si>
    <t>MANTENIMIENTO Y ALUMBRADO PÚBLICO</t>
  </si>
  <si>
    <t>VETERINARIA</t>
  </si>
  <si>
    <t>RASTRO MUNICIPAL</t>
  </si>
  <si>
    <t>DIF MUNICIPAL</t>
  </si>
  <si>
    <t>JUVENTUD Y DEPORTE</t>
  </si>
  <si>
    <t>SISTEMA MUNICIPAL DE PROTECCIÓN DE NIÑAS, NIÑOS Y ADOLESCENTES (SIPINNA)</t>
  </si>
  <si>
    <t>PUNTOS DE INNOVACIÓN, LIBERTAD, ARTE, CULTURA Y SABERES (PILARES)</t>
  </si>
  <si>
    <t>UNIDAD BASICA DE REHABILITACIÓN (UBR)</t>
  </si>
  <si>
    <t>CENTRO DE ATENCIÓN INFANTIL (CAI)</t>
  </si>
  <si>
    <t>EDUCACIÓN Y CULTURA</t>
  </si>
  <si>
    <t>BIBLIOTECAS</t>
  </si>
  <si>
    <t>SEGURIDAD PÙBLICA, TRANSITO Y PROTECCIÓN CIVIL</t>
  </si>
  <si>
    <t>SEGURIDAD PÙBLICA Y TRANSITO MUNICIPAL</t>
  </si>
  <si>
    <t>PROTECCIÓN CIVIL</t>
  </si>
  <si>
    <t>Comisión de Agua Potable, Alcantarillado y Saneamiento del Municipio de Nopala de Villagrán</t>
  </si>
  <si>
    <t>II. Gasto Etiquetado    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</si>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</sst>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44" fontId="3" fillId="0" borderId="9" xfId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 indent="1"/>
    </xf>
    <xf numFmtId="44" fontId="2" fillId="0" borderId="14" xfId="1" applyFont="1" applyBorder="1" applyAlignment="1">
      <alignment horizontal="right" vertical="center" wrapText="1"/>
    </xf>
    <xf numFmtId="44" fontId="2" fillId="0" borderId="5" xfId="1" applyFont="1" applyBorder="1" applyAlignment="1">
      <alignment horizontal="right" vertical="center"/>
    </xf>
    <xf numFmtId="44" fontId="2" fillId="0" borderId="5" xfId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4" fontId="3" fillId="0" borderId="14" xfId="1" applyFont="1" applyBorder="1" applyAlignment="1">
      <alignment horizontal="right" vertical="center" wrapText="1"/>
    </xf>
    <xf numFmtId="0" fontId="2" fillId="0" borderId="0" xfId="0" applyFont="1" applyBorder="1"/>
    <xf numFmtId="44" fontId="3" fillId="0" borderId="5" xfId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44" fontId="2" fillId="0" borderId="8" xfId="1" applyFont="1" applyBorder="1" applyAlignment="1">
      <alignment horizontal="right" vertical="center" wrapText="1"/>
    </xf>
    <xf numFmtId="0" fontId="2" fillId="0" borderId="1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117</xdr:row>
      <xdr:rowOff>79376</xdr:rowOff>
    </xdr:from>
    <xdr:to>
      <xdr:col>7</xdr:col>
      <xdr:colOff>800101</xdr:colOff>
      <xdr:row>121</xdr:row>
      <xdr:rowOff>57151</xdr:rowOff>
    </xdr:to>
    <xdr:sp macro="" textlink="">
      <xdr:nvSpPr>
        <xdr:cNvPr id="2" name="Cuadro de texto 1"/>
        <xdr:cNvSpPr txBox="1"/>
      </xdr:nvSpPr>
      <xdr:spPr>
        <a:xfrm>
          <a:off x="381001" y="21177251"/>
          <a:ext cx="7905750" cy="6254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101600</xdr:colOff>
      <xdr:row>114</xdr:row>
      <xdr:rowOff>152400</xdr:rowOff>
    </xdr:from>
    <xdr:to>
      <xdr:col>6</xdr:col>
      <xdr:colOff>299151</xdr:colOff>
      <xdr:row>117</xdr:row>
      <xdr:rowOff>9525</xdr:rowOff>
    </xdr:to>
    <xdr:sp macro="" textlink="">
      <xdr:nvSpPr>
        <xdr:cNvPr id="3" name="Cuadro de texto 2"/>
        <xdr:cNvSpPr txBox="1"/>
      </xdr:nvSpPr>
      <xdr:spPr>
        <a:xfrm>
          <a:off x="396875" y="20764500"/>
          <a:ext cx="6436426" cy="3429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88899</xdr:colOff>
      <xdr:row>123</xdr:row>
      <xdr:rowOff>25401</xdr:rowOff>
    </xdr:from>
    <xdr:to>
      <xdr:col>1</xdr:col>
      <xdr:colOff>2507258</xdr:colOff>
      <xdr:row>129</xdr:row>
      <xdr:rowOff>107921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384174" y="22094826"/>
          <a:ext cx="2418359" cy="1054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703166</xdr:colOff>
      <xdr:row>127</xdr:row>
      <xdr:rowOff>150529</xdr:rowOff>
    </xdr:from>
    <xdr:to>
      <xdr:col>5</xdr:col>
      <xdr:colOff>47624</xdr:colOff>
      <xdr:row>134</xdr:row>
      <xdr:rowOff>114935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598766" y="22867654"/>
          <a:ext cx="2116233" cy="10978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644452</xdr:colOff>
      <xdr:row>123</xdr:row>
      <xdr:rowOff>31579</xdr:rowOff>
    </xdr:from>
    <xdr:to>
      <xdr:col>7</xdr:col>
      <xdr:colOff>872764</xdr:colOff>
      <xdr:row>129</xdr:row>
      <xdr:rowOff>134016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311827" y="22101004"/>
          <a:ext cx="2047587" cy="1073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22"/>
  <sheetViews>
    <sheetView tabSelected="1" workbookViewId="0">
      <pane ySplit="8" topLeftCell="A121" activePane="bottomLeft" state="frozen"/>
      <selection pane="bottomLeft" activeCell="I130" sqref="I130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4.2851562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17" t="s">
        <v>0</v>
      </c>
      <c r="C2" s="18"/>
      <c r="D2" s="18"/>
      <c r="E2" s="18"/>
      <c r="F2" s="18"/>
      <c r="G2" s="18"/>
      <c r="H2" s="19"/>
    </row>
    <row r="3" spans="2:8" x14ac:dyDescent="0.2">
      <c r="B3" s="20" t="s">
        <v>1</v>
      </c>
      <c r="C3" s="21"/>
      <c r="D3" s="21"/>
      <c r="E3" s="21"/>
      <c r="F3" s="21"/>
      <c r="G3" s="21"/>
      <c r="H3" s="22"/>
    </row>
    <row r="4" spans="2:8" x14ac:dyDescent="0.2">
      <c r="B4" s="20" t="s">
        <v>2</v>
      </c>
      <c r="C4" s="21"/>
      <c r="D4" s="21"/>
      <c r="E4" s="21"/>
      <c r="F4" s="21"/>
      <c r="G4" s="21"/>
      <c r="H4" s="22"/>
    </row>
    <row r="5" spans="2:8" x14ac:dyDescent="0.2">
      <c r="B5" s="20" t="s">
        <v>3</v>
      </c>
      <c r="C5" s="21"/>
      <c r="D5" s="21"/>
      <c r="E5" s="21"/>
      <c r="F5" s="21"/>
      <c r="G5" s="21"/>
      <c r="H5" s="22"/>
    </row>
    <row r="6" spans="2:8" ht="13.5" thickBot="1" x14ac:dyDescent="0.25">
      <c r="B6" s="23" t="s">
        <v>4</v>
      </c>
      <c r="C6" s="24"/>
      <c r="D6" s="24"/>
      <c r="E6" s="24"/>
      <c r="F6" s="24"/>
      <c r="G6" s="24"/>
      <c r="H6" s="25"/>
    </row>
    <row r="7" spans="2:8" ht="13.5" thickBot="1" x14ac:dyDescent="0.25">
      <c r="B7" s="26" t="s">
        <v>5</v>
      </c>
      <c r="C7" s="28" t="s">
        <v>6</v>
      </c>
      <c r="D7" s="29"/>
      <c r="E7" s="29"/>
      <c r="F7" s="29"/>
      <c r="G7" s="30"/>
      <c r="H7" s="26" t="s">
        <v>7</v>
      </c>
    </row>
    <row r="8" spans="2:8" ht="26.25" thickBot="1" x14ac:dyDescent="0.25">
      <c r="B8" s="27"/>
      <c r="C8" s="2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27"/>
    </row>
    <row r="9" spans="2:8" x14ac:dyDescent="0.2">
      <c r="B9" s="3" t="s">
        <v>13</v>
      </c>
      <c r="C9" s="4">
        <f t="shared" ref="C9:H9" si="0">SUM(C10:C59)</f>
        <v>72190212.280000001</v>
      </c>
      <c r="D9" s="4">
        <f t="shared" si="0"/>
        <v>2561386.649999999</v>
      </c>
      <c r="E9" s="4">
        <f t="shared" si="0"/>
        <v>74751598.929999992</v>
      </c>
      <c r="F9" s="4">
        <f t="shared" si="0"/>
        <v>64745813.61999999</v>
      </c>
      <c r="G9" s="4">
        <f t="shared" si="0"/>
        <v>64745813.61999999</v>
      </c>
      <c r="H9" s="4">
        <f t="shared" si="0"/>
        <v>10005785.310000001</v>
      </c>
    </row>
    <row r="10" spans="2:8" ht="12.75" customHeight="1" x14ac:dyDescent="0.2">
      <c r="B10" s="5" t="s">
        <v>14</v>
      </c>
      <c r="C10" s="6">
        <v>2806020</v>
      </c>
      <c r="D10" s="6">
        <v>43112.19</v>
      </c>
      <c r="E10" s="6">
        <f t="shared" ref="E10:E59" si="1">C10+D10</f>
        <v>2849132.19</v>
      </c>
      <c r="F10" s="6">
        <v>2849132.19</v>
      </c>
      <c r="G10" s="6">
        <v>2849132.19</v>
      </c>
      <c r="H10" s="7">
        <f t="shared" ref="H10:H59" si="2">E10-F10</f>
        <v>0</v>
      </c>
    </row>
    <row r="11" spans="2:8" x14ac:dyDescent="0.2">
      <c r="B11" s="5" t="s">
        <v>15</v>
      </c>
      <c r="C11" s="8">
        <v>13029285.6</v>
      </c>
      <c r="D11" s="8">
        <v>-1917526.79</v>
      </c>
      <c r="E11" s="8">
        <f t="shared" si="1"/>
        <v>11111758.809999999</v>
      </c>
      <c r="F11" s="8">
        <v>11111758.810000001</v>
      </c>
      <c r="G11" s="8">
        <v>11111758.810000001</v>
      </c>
      <c r="H11" s="7">
        <f t="shared" si="2"/>
        <v>0</v>
      </c>
    </row>
    <row r="12" spans="2:8" x14ac:dyDescent="0.2">
      <c r="B12" s="5" t="s">
        <v>16</v>
      </c>
      <c r="C12" s="8">
        <v>0</v>
      </c>
      <c r="D12" s="8">
        <v>8482.0300000000007</v>
      </c>
      <c r="E12" s="8">
        <f t="shared" si="1"/>
        <v>8482.0300000000007</v>
      </c>
      <c r="F12" s="8">
        <v>8482.0300000000007</v>
      </c>
      <c r="G12" s="8">
        <v>8482.0300000000007</v>
      </c>
      <c r="H12" s="7">
        <f t="shared" si="2"/>
        <v>0</v>
      </c>
    </row>
    <row r="13" spans="2:8" x14ac:dyDescent="0.2">
      <c r="B13" s="5" t="s">
        <v>17</v>
      </c>
      <c r="C13" s="8">
        <v>2912</v>
      </c>
      <c r="D13" s="8">
        <v>-2912</v>
      </c>
      <c r="E13" s="8">
        <f t="shared" si="1"/>
        <v>0</v>
      </c>
      <c r="F13" s="8">
        <v>0</v>
      </c>
      <c r="G13" s="8">
        <v>0</v>
      </c>
      <c r="H13" s="7">
        <f t="shared" si="2"/>
        <v>0</v>
      </c>
    </row>
    <row r="14" spans="2:8" x14ac:dyDescent="0.2">
      <c r="B14" s="5" t="s">
        <v>18</v>
      </c>
      <c r="C14" s="8">
        <v>202340</v>
      </c>
      <c r="D14" s="8">
        <v>-202340</v>
      </c>
      <c r="E14" s="8">
        <f t="shared" si="1"/>
        <v>0</v>
      </c>
      <c r="F14" s="8">
        <v>0</v>
      </c>
      <c r="G14" s="8">
        <v>0</v>
      </c>
      <c r="H14" s="7">
        <f t="shared" si="2"/>
        <v>0</v>
      </c>
    </row>
    <row r="15" spans="2:8" x14ac:dyDescent="0.2">
      <c r="B15" s="5" t="s">
        <v>19</v>
      </c>
      <c r="C15" s="8">
        <v>0</v>
      </c>
      <c r="D15" s="8">
        <v>0</v>
      </c>
      <c r="E15" s="8">
        <f t="shared" si="1"/>
        <v>0</v>
      </c>
      <c r="F15" s="8">
        <v>0</v>
      </c>
      <c r="G15" s="8">
        <v>0</v>
      </c>
      <c r="H15" s="7">
        <f t="shared" si="2"/>
        <v>0</v>
      </c>
    </row>
    <row r="16" spans="2:8" x14ac:dyDescent="0.2">
      <c r="B16" s="5" t="s">
        <v>20</v>
      </c>
      <c r="C16" s="8">
        <v>824542.8</v>
      </c>
      <c r="D16" s="8">
        <v>529555.87</v>
      </c>
      <c r="E16" s="8">
        <f t="shared" si="1"/>
        <v>1354098.67</v>
      </c>
      <c r="F16" s="8">
        <v>1354098.67</v>
      </c>
      <c r="G16" s="8">
        <v>1354098.67</v>
      </c>
      <c r="H16" s="7">
        <f t="shared" si="2"/>
        <v>0</v>
      </c>
    </row>
    <row r="17" spans="2:8" ht="25.5" x14ac:dyDescent="0.2">
      <c r="B17" s="5" t="s">
        <v>21</v>
      </c>
      <c r="C17" s="8">
        <v>3900</v>
      </c>
      <c r="D17" s="8">
        <v>-3900</v>
      </c>
      <c r="E17" s="8">
        <f t="shared" si="1"/>
        <v>0</v>
      </c>
      <c r="F17" s="8">
        <v>0</v>
      </c>
      <c r="G17" s="8">
        <v>0</v>
      </c>
      <c r="H17" s="7">
        <f t="shared" si="2"/>
        <v>0</v>
      </c>
    </row>
    <row r="18" spans="2:8" x14ac:dyDescent="0.2">
      <c r="B18" s="9" t="s">
        <v>22</v>
      </c>
      <c r="C18" s="8">
        <v>0</v>
      </c>
      <c r="D18" s="8">
        <v>0</v>
      </c>
      <c r="E18" s="8">
        <f t="shared" si="1"/>
        <v>0</v>
      </c>
      <c r="F18" s="8">
        <v>0</v>
      </c>
      <c r="G18" s="8">
        <v>0</v>
      </c>
      <c r="H18" s="8">
        <f t="shared" si="2"/>
        <v>0</v>
      </c>
    </row>
    <row r="19" spans="2:8" x14ac:dyDescent="0.2">
      <c r="B19" s="9" t="s">
        <v>23</v>
      </c>
      <c r="C19" s="8">
        <v>0</v>
      </c>
      <c r="D19" s="8">
        <v>0</v>
      </c>
      <c r="E19" s="8">
        <f t="shared" si="1"/>
        <v>0</v>
      </c>
      <c r="F19" s="8">
        <v>0</v>
      </c>
      <c r="G19" s="8">
        <v>0</v>
      </c>
      <c r="H19" s="8">
        <f t="shared" si="2"/>
        <v>0</v>
      </c>
    </row>
    <row r="20" spans="2:8" x14ac:dyDescent="0.2">
      <c r="B20" s="9" t="s">
        <v>24</v>
      </c>
      <c r="C20" s="8">
        <v>0</v>
      </c>
      <c r="D20" s="8">
        <v>0</v>
      </c>
      <c r="E20" s="8">
        <f t="shared" si="1"/>
        <v>0</v>
      </c>
      <c r="F20" s="8">
        <v>0</v>
      </c>
      <c r="G20" s="8">
        <v>0</v>
      </c>
      <c r="H20" s="8">
        <f t="shared" si="2"/>
        <v>0</v>
      </c>
    </row>
    <row r="21" spans="2:8" x14ac:dyDescent="0.2">
      <c r="B21" s="9" t="s">
        <v>25</v>
      </c>
      <c r="C21" s="8">
        <v>4380094.2</v>
      </c>
      <c r="D21" s="8">
        <v>703668.72</v>
      </c>
      <c r="E21" s="8">
        <f t="shared" si="1"/>
        <v>5083762.92</v>
      </c>
      <c r="F21" s="8">
        <v>5083762.92</v>
      </c>
      <c r="G21" s="8">
        <v>5083762.92</v>
      </c>
      <c r="H21" s="8">
        <f t="shared" si="2"/>
        <v>0</v>
      </c>
    </row>
    <row r="22" spans="2:8" x14ac:dyDescent="0.2">
      <c r="B22" s="9" t="s">
        <v>26</v>
      </c>
      <c r="C22" s="8">
        <v>889410</v>
      </c>
      <c r="D22" s="8">
        <v>370570.69</v>
      </c>
      <c r="E22" s="8">
        <f t="shared" si="1"/>
        <v>1259980.69</v>
      </c>
      <c r="F22" s="8">
        <v>1259980.69</v>
      </c>
      <c r="G22" s="8">
        <v>1259980.69</v>
      </c>
      <c r="H22" s="8">
        <f t="shared" si="2"/>
        <v>0</v>
      </c>
    </row>
    <row r="23" spans="2:8" x14ac:dyDescent="0.2">
      <c r="B23" s="9" t="s">
        <v>27</v>
      </c>
      <c r="C23" s="8">
        <v>2750</v>
      </c>
      <c r="D23" s="8">
        <v>324992.43</v>
      </c>
      <c r="E23" s="8">
        <f t="shared" si="1"/>
        <v>327742.43</v>
      </c>
      <c r="F23" s="8">
        <v>327742.43</v>
      </c>
      <c r="G23" s="8">
        <v>327742.43</v>
      </c>
      <c r="H23" s="8">
        <f t="shared" si="2"/>
        <v>0</v>
      </c>
    </row>
    <row r="24" spans="2:8" x14ac:dyDescent="0.2">
      <c r="B24" s="9" t="s">
        <v>28</v>
      </c>
      <c r="C24" s="8">
        <v>400610</v>
      </c>
      <c r="D24" s="8">
        <v>-365590.75</v>
      </c>
      <c r="E24" s="8">
        <f t="shared" si="1"/>
        <v>35019.25</v>
      </c>
      <c r="F24" s="8">
        <v>35019.25</v>
      </c>
      <c r="G24" s="8">
        <v>35019.25</v>
      </c>
      <c r="H24" s="8">
        <f t="shared" si="2"/>
        <v>0</v>
      </c>
    </row>
    <row r="25" spans="2:8" x14ac:dyDescent="0.2">
      <c r="B25" s="9" t="s">
        <v>29</v>
      </c>
      <c r="C25" s="8">
        <v>7500</v>
      </c>
      <c r="D25" s="8">
        <v>21916.73</v>
      </c>
      <c r="E25" s="8">
        <f t="shared" si="1"/>
        <v>29416.73</v>
      </c>
      <c r="F25" s="8">
        <v>29416.73</v>
      </c>
      <c r="G25" s="8">
        <v>29416.73</v>
      </c>
      <c r="H25" s="8">
        <f t="shared" si="2"/>
        <v>0</v>
      </c>
    </row>
    <row r="26" spans="2:8" x14ac:dyDescent="0.2">
      <c r="B26" s="9" t="s">
        <v>30</v>
      </c>
      <c r="C26" s="8">
        <v>1612953</v>
      </c>
      <c r="D26" s="8">
        <v>-491887.05</v>
      </c>
      <c r="E26" s="8">
        <f t="shared" si="1"/>
        <v>1121065.95</v>
      </c>
      <c r="F26" s="8">
        <v>1121065.95</v>
      </c>
      <c r="G26" s="8">
        <v>1121065.95</v>
      </c>
      <c r="H26" s="8">
        <f t="shared" si="2"/>
        <v>0</v>
      </c>
    </row>
    <row r="27" spans="2:8" x14ac:dyDescent="0.2">
      <c r="B27" s="9" t="s">
        <v>31</v>
      </c>
      <c r="C27" s="8">
        <v>5850</v>
      </c>
      <c r="D27" s="8">
        <v>-1140.01</v>
      </c>
      <c r="E27" s="8">
        <f t="shared" si="1"/>
        <v>4709.99</v>
      </c>
      <c r="F27" s="8">
        <v>4709.99</v>
      </c>
      <c r="G27" s="8">
        <v>4709.99</v>
      </c>
      <c r="H27" s="8">
        <f t="shared" si="2"/>
        <v>0</v>
      </c>
    </row>
    <row r="28" spans="2:8" ht="25.5" x14ac:dyDescent="0.2">
      <c r="B28" s="9" t="s">
        <v>32</v>
      </c>
      <c r="C28" s="8">
        <v>170462</v>
      </c>
      <c r="D28" s="8">
        <v>173858.57</v>
      </c>
      <c r="E28" s="8">
        <f t="shared" si="1"/>
        <v>344320.57</v>
      </c>
      <c r="F28" s="8">
        <v>344320.57</v>
      </c>
      <c r="G28" s="8">
        <v>344320.57</v>
      </c>
      <c r="H28" s="8">
        <f t="shared" si="2"/>
        <v>0</v>
      </c>
    </row>
    <row r="29" spans="2:8" x14ac:dyDescent="0.2">
      <c r="B29" s="9" t="s">
        <v>33</v>
      </c>
      <c r="C29" s="8">
        <v>292700</v>
      </c>
      <c r="D29" s="8">
        <v>2465516.0099999998</v>
      </c>
      <c r="E29" s="8">
        <f t="shared" si="1"/>
        <v>2758216.01</v>
      </c>
      <c r="F29" s="8">
        <v>2758216.01</v>
      </c>
      <c r="G29" s="8">
        <v>2758216.01</v>
      </c>
      <c r="H29" s="8">
        <f t="shared" si="2"/>
        <v>0</v>
      </c>
    </row>
    <row r="30" spans="2:8" x14ac:dyDescent="0.2">
      <c r="B30" s="9" t="s">
        <v>34</v>
      </c>
      <c r="C30" s="8">
        <v>0</v>
      </c>
      <c r="D30" s="8">
        <v>171933.31</v>
      </c>
      <c r="E30" s="8">
        <f t="shared" si="1"/>
        <v>171933.31</v>
      </c>
      <c r="F30" s="8">
        <v>171933.31</v>
      </c>
      <c r="G30" s="8">
        <v>171933.31</v>
      </c>
      <c r="H30" s="8">
        <f t="shared" si="2"/>
        <v>0</v>
      </c>
    </row>
    <row r="31" spans="2:8" x14ac:dyDescent="0.2">
      <c r="B31" s="9" t="s">
        <v>35</v>
      </c>
      <c r="C31" s="8">
        <v>814705</v>
      </c>
      <c r="D31" s="8">
        <v>-241611.51</v>
      </c>
      <c r="E31" s="8">
        <f t="shared" si="1"/>
        <v>573093.49</v>
      </c>
      <c r="F31" s="8">
        <v>573093.49</v>
      </c>
      <c r="G31" s="8">
        <v>573093.49</v>
      </c>
      <c r="H31" s="8">
        <f t="shared" si="2"/>
        <v>0</v>
      </c>
    </row>
    <row r="32" spans="2:8" x14ac:dyDescent="0.2">
      <c r="B32" s="9" t="s">
        <v>36</v>
      </c>
      <c r="C32" s="8">
        <v>355550</v>
      </c>
      <c r="D32" s="8">
        <v>-223189.23</v>
      </c>
      <c r="E32" s="8">
        <f t="shared" si="1"/>
        <v>132360.76999999999</v>
      </c>
      <c r="F32" s="8">
        <v>132360.76999999999</v>
      </c>
      <c r="G32" s="8">
        <v>132360.76999999999</v>
      </c>
      <c r="H32" s="8">
        <f t="shared" si="2"/>
        <v>0</v>
      </c>
    </row>
    <row r="33" spans="2:8" x14ac:dyDescent="0.2">
      <c r="B33" s="9" t="s">
        <v>37</v>
      </c>
      <c r="C33" s="8">
        <v>21700</v>
      </c>
      <c r="D33" s="8">
        <v>14009.38</v>
      </c>
      <c r="E33" s="8">
        <f t="shared" si="1"/>
        <v>35709.379999999997</v>
      </c>
      <c r="F33" s="8">
        <v>35709.379999999997</v>
      </c>
      <c r="G33" s="8">
        <v>35709.379999999997</v>
      </c>
      <c r="H33" s="8">
        <f t="shared" si="2"/>
        <v>0</v>
      </c>
    </row>
    <row r="34" spans="2:8" x14ac:dyDescent="0.2">
      <c r="B34" s="9" t="s">
        <v>38</v>
      </c>
      <c r="C34" s="8">
        <v>5750</v>
      </c>
      <c r="D34" s="8">
        <v>87252.25</v>
      </c>
      <c r="E34" s="8">
        <f t="shared" si="1"/>
        <v>93002.25</v>
      </c>
      <c r="F34" s="8">
        <v>93002.25</v>
      </c>
      <c r="G34" s="8">
        <v>93002.25</v>
      </c>
      <c r="H34" s="8">
        <f t="shared" si="2"/>
        <v>0</v>
      </c>
    </row>
    <row r="35" spans="2:8" x14ac:dyDescent="0.2">
      <c r="B35" s="9" t="s">
        <v>39</v>
      </c>
      <c r="C35" s="8">
        <v>4313768.72</v>
      </c>
      <c r="D35" s="8">
        <v>-676020.77</v>
      </c>
      <c r="E35" s="8">
        <f t="shared" si="1"/>
        <v>3637747.9499999997</v>
      </c>
      <c r="F35" s="8">
        <v>3531963.87</v>
      </c>
      <c r="G35" s="8">
        <v>3531963.87</v>
      </c>
      <c r="H35" s="8">
        <f t="shared" si="2"/>
        <v>105784.07999999961</v>
      </c>
    </row>
    <row r="36" spans="2:8" x14ac:dyDescent="0.2">
      <c r="B36" s="9" t="s">
        <v>40</v>
      </c>
      <c r="C36" s="8">
        <v>585395</v>
      </c>
      <c r="D36" s="8">
        <v>71677.08</v>
      </c>
      <c r="E36" s="8">
        <f t="shared" si="1"/>
        <v>657072.07999999996</v>
      </c>
      <c r="F36" s="8">
        <v>635236.27</v>
      </c>
      <c r="G36" s="8">
        <v>635236.27</v>
      </c>
      <c r="H36" s="8">
        <f t="shared" si="2"/>
        <v>21835.809999999939</v>
      </c>
    </row>
    <row r="37" spans="2:8" x14ac:dyDescent="0.2">
      <c r="B37" s="9" t="s">
        <v>41</v>
      </c>
      <c r="C37" s="8">
        <v>6600</v>
      </c>
      <c r="D37" s="8">
        <v>17662.03</v>
      </c>
      <c r="E37" s="8">
        <f t="shared" si="1"/>
        <v>24262.03</v>
      </c>
      <c r="F37" s="8">
        <v>24262.03</v>
      </c>
      <c r="G37" s="8">
        <v>24262.03</v>
      </c>
      <c r="H37" s="8">
        <f t="shared" si="2"/>
        <v>0</v>
      </c>
    </row>
    <row r="38" spans="2:8" x14ac:dyDescent="0.2">
      <c r="B38" s="9" t="s">
        <v>42</v>
      </c>
      <c r="C38" s="8">
        <v>3905910.44</v>
      </c>
      <c r="D38" s="8">
        <v>-1328508.8899999999</v>
      </c>
      <c r="E38" s="8">
        <f t="shared" si="1"/>
        <v>2577401.5499999998</v>
      </c>
      <c r="F38" s="8">
        <v>1597124.44</v>
      </c>
      <c r="G38" s="8">
        <v>1597124.44</v>
      </c>
      <c r="H38" s="8">
        <f t="shared" si="2"/>
        <v>980277.10999999987</v>
      </c>
    </row>
    <row r="39" spans="2:8" x14ac:dyDescent="0.2">
      <c r="B39" s="9" t="s">
        <v>43</v>
      </c>
      <c r="C39" s="8">
        <v>4084102.14</v>
      </c>
      <c r="D39" s="8">
        <v>1605472.02</v>
      </c>
      <c r="E39" s="8">
        <f t="shared" si="1"/>
        <v>5689574.1600000001</v>
      </c>
      <c r="F39" s="8">
        <v>5666723.8899999997</v>
      </c>
      <c r="G39" s="8">
        <v>5666723.8899999997</v>
      </c>
      <c r="H39" s="8">
        <f t="shared" si="2"/>
        <v>22850.270000000484</v>
      </c>
    </row>
    <row r="40" spans="2:8" x14ac:dyDescent="0.2">
      <c r="B40" s="9" t="s">
        <v>44</v>
      </c>
      <c r="C40" s="8">
        <v>5337550.2</v>
      </c>
      <c r="D40" s="8">
        <v>2881239.03</v>
      </c>
      <c r="E40" s="8">
        <f t="shared" si="1"/>
        <v>8218789.2300000004</v>
      </c>
      <c r="F40" s="8">
        <v>6881890.4500000002</v>
      </c>
      <c r="G40" s="8">
        <v>6881890.4500000002</v>
      </c>
      <c r="H40" s="8">
        <f t="shared" si="2"/>
        <v>1336898.7800000003</v>
      </c>
    </row>
    <row r="41" spans="2:8" x14ac:dyDescent="0.2">
      <c r="B41" s="9" t="s">
        <v>45</v>
      </c>
      <c r="C41" s="8">
        <v>402400</v>
      </c>
      <c r="D41" s="8">
        <v>-402400</v>
      </c>
      <c r="E41" s="8">
        <f t="shared" si="1"/>
        <v>0</v>
      </c>
      <c r="F41" s="8">
        <v>0</v>
      </c>
      <c r="G41" s="8">
        <v>0</v>
      </c>
      <c r="H41" s="8">
        <f t="shared" si="2"/>
        <v>0</v>
      </c>
    </row>
    <row r="42" spans="2:8" x14ac:dyDescent="0.2">
      <c r="B42" s="9" t="s">
        <v>46</v>
      </c>
      <c r="C42" s="8">
        <v>979589</v>
      </c>
      <c r="D42" s="8">
        <v>-461320.97</v>
      </c>
      <c r="E42" s="8">
        <f t="shared" si="1"/>
        <v>518268.03</v>
      </c>
      <c r="F42" s="8">
        <v>518268.03</v>
      </c>
      <c r="G42" s="8">
        <v>518268.03</v>
      </c>
      <c r="H42" s="8">
        <f t="shared" si="2"/>
        <v>0</v>
      </c>
    </row>
    <row r="43" spans="2:8" x14ac:dyDescent="0.2">
      <c r="B43" s="9" t="s">
        <v>47</v>
      </c>
      <c r="C43" s="8">
        <v>0</v>
      </c>
      <c r="D43" s="8">
        <v>0</v>
      </c>
      <c r="E43" s="8">
        <f t="shared" si="1"/>
        <v>0</v>
      </c>
      <c r="F43" s="8">
        <v>0</v>
      </c>
      <c r="G43" s="8">
        <v>0</v>
      </c>
      <c r="H43" s="8">
        <f t="shared" si="2"/>
        <v>0</v>
      </c>
    </row>
    <row r="44" spans="2:8" x14ac:dyDescent="0.2">
      <c r="B44" s="9" t="s">
        <v>48</v>
      </c>
      <c r="C44" s="8">
        <v>6610678.6799999997</v>
      </c>
      <c r="D44" s="8">
        <v>-130884.1</v>
      </c>
      <c r="E44" s="8">
        <f t="shared" si="1"/>
        <v>6479794.5800000001</v>
      </c>
      <c r="F44" s="8">
        <v>6479794.5800000001</v>
      </c>
      <c r="G44" s="8">
        <v>6479794.5800000001</v>
      </c>
      <c r="H44" s="8">
        <f t="shared" si="2"/>
        <v>0</v>
      </c>
    </row>
    <row r="45" spans="2:8" x14ac:dyDescent="0.2">
      <c r="B45" s="9" t="s">
        <v>49</v>
      </c>
      <c r="C45" s="8">
        <v>1300000</v>
      </c>
      <c r="D45" s="8">
        <v>-996820.6</v>
      </c>
      <c r="E45" s="8">
        <f t="shared" si="1"/>
        <v>303179.40000000002</v>
      </c>
      <c r="F45" s="8">
        <v>303179.40000000002</v>
      </c>
      <c r="G45" s="8">
        <v>303179.40000000002</v>
      </c>
      <c r="H45" s="8">
        <f t="shared" si="2"/>
        <v>0</v>
      </c>
    </row>
    <row r="46" spans="2:8" x14ac:dyDescent="0.2">
      <c r="B46" s="9" t="s">
        <v>50</v>
      </c>
      <c r="C46" s="8">
        <v>0</v>
      </c>
      <c r="D46" s="8">
        <v>0</v>
      </c>
      <c r="E46" s="8">
        <f t="shared" si="1"/>
        <v>0</v>
      </c>
      <c r="F46" s="8">
        <v>0</v>
      </c>
      <c r="G46" s="8">
        <v>0</v>
      </c>
      <c r="H46" s="8">
        <f t="shared" si="2"/>
        <v>0</v>
      </c>
    </row>
    <row r="47" spans="2:8" x14ac:dyDescent="0.2">
      <c r="B47" s="9" t="s">
        <v>51</v>
      </c>
      <c r="C47" s="8">
        <v>0</v>
      </c>
      <c r="D47" s="8">
        <v>0</v>
      </c>
      <c r="E47" s="8">
        <f t="shared" si="1"/>
        <v>0</v>
      </c>
      <c r="F47" s="8">
        <v>0</v>
      </c>
      <c r="G47" s="8">
        <v>0</v>
      </c>
      <c r="H47" s="8">
        <f t="shared" si="2"/>
        <v>0</v>
      </c>
    </row>
    <row r="48" spans="2:8" x14ac:dyDescent="0.2">
      <c r="B48" s="9" t="s">
        <v>52</v>
      </c>
      <c r="C48" s="8">
        <v>7178513.2000000002</v>
      </c>
      <c r="D48" s="8">
        <v>380347.37</v>
      </c>
      <c r="E48" s="8">
        <f t="shared" si="1"/>
        <v>7558860.5700000003</v>
      </c>
      <c r="F48" s="8">
        <v>7558860.5700000003</v>
      </c>
      <c r="G48" s="8">
        <v>7558860.5700000003</v>
      </c>
      <c r="H48" s="8">
        <f t="shared" si="2"/>
        <v>0</v>
      </c>
    </row>
    <row r="49" spans="2:8" x14ac:dyDescent="0.2">
      <c r="B49" s="9" t="s">
        <v>53</v>
      </c>
      <c r="C49" s="8">
        <v>606719</v>
      </c>
      <c r="D49" s="8">
        <v>182282.33</v>
      </c>
      <c r="E49" s="8">
        <f t="shared" si="1"/>
        <v>789001.33</v>
      </c>
      <c r="F49" s="8">
        <v>789001.33</v>
      </c>
      <c r="G49" s="8">
        <v>789001.33</v>
      </c>
      <c r="H49" s="8">
        <f t="shared" si="2"/>
        <v>0</v>
      </c>
    </row>
    <row r="50" spans="2:8" ht="25.5" x14ac:dyDescent="0.2">
      <c r="B50" s="9" t="s">
        <v>54</v>
      </c>
      <c r="C50" s="8">
        <v>2400</v>
      </c>
      <c r="D50" s="8">
        <v>34700.730000000003</v>
      </c>
      <c r="E50" s="8">
        <f t="shared" si="1"/>
        <v>37100.730000000003</v>
      </c>
      <c r="F50" s="8">
        <v>37100.730000000003</v>
      </c>
      <c r="G50" s="8">
        <v>37100.730000000003</v>
      </c>
      <c r="H50" s="8">
        <f t="shared" si="2"/>
        <v>0</v>
      </c>
    </row>
    <row r="51" spans="2:8" ht="25.5" x14ac:dyDescent="0.2">
      <c r="B51" s="9" t="s">
        <v>55</v>
      </c>
      <c r="C51" s="8">
        <v>25043</v>
      </c>
      <c r="D51" s="8">
        <v>6744.31</v>
      </c>
      <c r="E51" s="8">
        <f t="shared" si="1"/>
        <v>31787.31</v>
      </c>
      <c r="F51" s="8">
        <v>31787.31</v>
      </c>
      <c r="G51" s="8">
        <v>31787.31</v>
      </c>
      <c r="H51" s="8">
        <f t="shared" si="2"/>
        <v>0</v>
      </c>
    </row>
    <row r="52" spans="2:8" x14ac:dyDescent="0.2">
      <c r="B52" s="9" t="s">
        <v>56</v>
      </c>
      <c r="C52" s="8">
        <v>30000</v>
      </c>
      <c r="D52" s="8">
        <v>8571.34</v>
      </c>
      <c r="E52" s="8">
        <f t="shared" si="1"/>
        <v>38571.339999999997</v>
      </c>
      <c r="F52" s="8">
        <v>38571.339999999997</v>
      </c>
      <c r="G52" s="8">
        <v>38571.339999999997</v>
      </c>
      <c r="H52" s="8">
        <f t="shared" si="2"/>
        <v>0</v>
      </c>
    </row>
    <row r="53" spans="2:8" x14ac:dyDescent="0.2">
      <c r="B53" s="9" t="s">
        <v>57</v>
      </c>
      <c r="C53" s="8">
        <v>340407.03999999998</v>
      </c>
      <c r="D53" s="8">
        <v>-85231.56</v>
      </c>
      <c r="E53" s="8">
        <f t="shared" si="1"/>
        <v>255175.47999999998</v>
      </c>
      <c r="F53" s="8">
        <v>255175.48</v>
      </c>
      <c r="G53" s="8">
        <v>255175.48</v>
      </c>
      <c r="H53" s="8">
        <f t="shared" si="2"/>
        <v>0</v>
      </c>
    </row>
    <row r="54" spans="2:8" x14ac:dyDescent="0.2">
      <c r="B54" s="9" t="s">
        <v>58</v>
      </c>
      <c r="C54" s="8">
        <v>3049272</v>
      </c>
      <c r="D54" s="8">
        <v>-905091.45</v>
      </c>
      <c r="E54" s="8">
        <f t="shared" si="1"/>
        <v>2144180.5499999998</v>
      </c>
      <c r="F54" s="8">
        <v>2144180.5499999998</v>
      </c>
      <c r="G54" s="8">
        <v>2144180.5499999998</v>
      </c>
      <c r="H54" s="8">
        <f t="shared" si="2"/>
        <v>0</v>
      </c>
    </row>
    <row r="55" spans="2:8" x14ac:dyDescent="0.2">
      <c r="B55" s="9" t="s">
        <v>59</v>
      </c>
      <c r="C55" s="8">
        <v>3300</v>
      </c>
      <c r="D55" s="8">
        <v>21911</v>
      </c>
      <c r="E55" s="8">
        <f t="shared" si="1"/>
        <v>25211</v>
      </c>
      <c r="F55" s="8">
        <v>25211</v>
      </c>
      <c r="G55" s="8">
        <v>25211</v>
      </c>
      <c r="H55" s="8">
        <f t="shared" si="2"/>
        <v>0</v>
      </c>
    </row>
    <row r="56" spans="2:8" ht="25.5" x14ac:dyDescent="0.2">
      <c r="B56" s="9" t="s">
        <v>60</v>
      </c>
      <c r="C56" s="8">
        <v>0</v>
      </c>
      <c r="D56" s="8">
        <v>0</v>
      </c>
      <c r="E56" s="8">
        <f t="shared" si="1"/>
        <v>0</v>
      </c>
      <c r="F56" s="8">
        <v>0</v>
      </c>
      <c r="G56" s="8">
        <v>0</v>
      </c>
      <c r="H56" s="8">
        <f t="shared" si="2"/>
        <v>0</v>
      </c>
    </row>
    <row r="57" spans="2:8" x14ac:dyDescent="0.2">
      <c r="B57" s="9" t="s">
        <v>61</v>
      </c>
      <c r="C57" s="8">
        <v>2850</v>
      </c>
      <c r="D57" s="8">
        <v>67692.45</v>
      </c>
      <c r="E57" s="8">
        <f t="shared" si="1"/>
        <v>70542.45</v>
      </c>
      <c r="F57" s="8">
        <v>70542.45</v>
      </c>
      <c r="G57" s="8">
        <v>70542.45</v>
      </c>
      <c r="H57" s="8">
        <f t="shared" si="2"/>
        <v>0</v>
      </c>
    </row>
    <row r="58" spans="2:8" x14ac:dyDescent="0.2">
      <c r="B58" s="9" t="s">
        <v>62</v>
      </c>
      <c r="C58" s="8">
        <v>58540</v>
      </c>
      <c r="D58" s="8">
        <v>804594.46</v>
      </c>
      <c r="E58" s="8">
        <f t="shared" si="1"/>
        <v>863134.46</v>
      </c>
      <c r="F58" s="8">
        <v>863134.46</v>
      </c>
      <c r="G58" s="8">
        <v>863134.46</v>
      </c>
      <c r="H58" s="8">
        <f t="shared" si="2"/>
        <v>0</v>
      </c>
    </row>
    <row r="59" spans="2:8" ht="25.5" x14ac:dyDescent="0.2">
      <c r="B59" s="9" t="s">
        <v>63</v>
      </c>
      <c r="C59" s="8">
        <v>7538139.2599999998</v>
      </c>
      <c r="D59" s="8">
        <v>0</v>
      </c>
      <c r="E59" s="8">
        <f t="shared" si="1"/>
        <v>7538139.2599999998</v>
      </c>
      <c r="F59" s="8">
        <v>0</v>
      </c>
      <c r="G59" s="8">
        <v>0</v>
      </c>
      <c r="H59" s="8">
        <f t="shared" si="2"/>
        <v>7538139.2599999998</v>
      </c>
    </row>
    <row r="60" spans="2:8" s="12" customFormat="1" x14ac:dyDescent="0.2">
      <c r="B60" s="10" t="s">
        <v>64</v>
      </c>
      <c r="C60" s="11">
        <f t="shared" ref="C60:H60" si="3">SUM(C61:C110)</f>
        <v>33771462</v>
      </c>
      <c r="D60" s="11">
        <f t="shared" si="3"/>
        <v>963982.75000000012</v>
      </c>
      <c r="E60" s="11">
        <f t="shared" si="3"/>
        <v>34735444.75</v>
      </c>
      <c r="F60" s="11">
        <f t="shared" si="3"/>
        <v>14686159.209999999</v>
      </c>
      <c r="G60" s="11">
        <f t="shared" si="3"/>
        <v>14686159.209999999</v>
      </c>
      <c r="H60" s="11">
        <f t="shared" si="3"/>
        <v>20049285.539999999</v>
      </c>
    </row>
    <row r="61" spans="2:8" x14ac:dyDescent="0.2">
      <c r="B61" s="5" t="s">
        <v>14</v>
      </c>
      <c r="C61" s="6">
        <v>0</v>
      </c>
      <c r="D61" s="6">
        <v>0</v>
      </c>
      <c r="E61" s="6">
        <f t="shared" ref="E61:E110" si="4">C61+D61</f>
        <v>0</v>
      </c>
      <c r="F61" s="6">
        <v>0</v>
      </c>
      <c r="G61" s="6">
        <v>0</v>
      </c>
      <c r="H61" s="7">
        <f t="shared" ref="H61:H110" si="5">E61-F61</f>
        <v>0</v>
      </c>
    </row>
    <row r="62" spans="2:8" x14ac:dyDescent="0.2">
      <c r="B62" s="5" t="s">
        <v>15</v>
      </c>
      <c r="C62" s="6">
        <v>4520000</v>
      </c>
      <c r="D62" s="6">
        <v>1296756.3400000001</v>
      </c>
      <c r="E62" s="6">
        <f t="shared" si="4"/>
        <v>5816756.3399999999</v>
      </c>
      <c r="F62" s="6">
        <v>5620063.7699999996</v>
      </c>
      <c r="G62" s="6">
        <v>5620063.7699999996</v>
      </c>
      <c r="H62" s="7">
        <f t="shared" si="5"/>
        <v>196692.5700000003</v>
      </c>
    </row>
    <row r="63" spans="2:8" x14ac:dyDescent="0.2">
      <c r="B63" s="5" t="s">
        <v>16</v>
      </c>
      <c r="C63" s="6">
        <v>0</v>
      </c>
      <c r="D63" s="6">
        <v>0</v>
      </c>
      <c r="E63" s="6">
        <f t="shared" si="4"/>
        <v>0</v>
      </c>
      <c r="F63" s="6">
        <v>0</v>
      </c>
      <c r="G63" s="6">
        <v>0</v>
      </c>
      <c r="H63" s="7">
        <f t="shared" si="5"/>
        <v>0</v>
      </c>
    </row>
    <row r="64" spans="2:8" x14ac:dyDescent="0.2">
      <c r="B64" s="5" t="s">
        <v>17</v>
      </c>
      <c r="C64" s="6">
        <v>0</v>
      </c>
      <c r="D64" s="6">
        <v>0</v>
      </c>
      <c r="E64" s="6">
        <f t="shared" si="4"/>
        <v>0</v>
      </c>
      <c r="F64" s="6">
        <v>0</v>
      </c>
      <c r="G64" s="6">
        <v>0</v>
      </c>
      <c r="H64" s="7">
        <f t="shared" si="5"/>
        <v>0</v>
      </c>
    </row>
    <row r="65" spans="2:8" x14ac:dyDescent="0.2">
      <c r="B65" s="5" t="s">
        <v>18</v>
      </c>
      <c r="C65" s="8">
        <v>0</v>
      </c>
      <c r="D65" s="8">
        <v>0</v>
      </c>
      <c r="E65" s="8">
        <f t="shared" si="4"/>
        <v>0</v>
      </c>
      <c r="F65" s="8">
        <v>0</v>
      </c>
      <c r="G65" s="8">
        <v>0</v>
      </c>
      <c r="H65" s="7">
        <f t="shared" si="5"/>
        <v>0</v>
      </c>
    </row>
    <row r="66" spans="2:8" x14ac:dyDescent="0.2">
      <c r="B66" s="5" t="s">
        <v>19</v>
      </c>
      <c r="C66" s="8">
        <v>0</v>
      </c>
      <c r="D66" s="8">
        <v>0</v>
      </c>
      <c r="E66" s="8">
        <f t="shared" si="4"/>
        <v>0</v>
      </c>
      <c r="F66" s="8">
        <v>0</v>
      </c>
      <c r="G66" s="8">
        <v>0</v>
      </c>
      <c r="H66" s="7">
        <f t="shared" si="5"/>
        <v>0</v>
      </c>
    </row>
    <row r="67" spans="2:8" x14ac:dyDescent="0.2">
      <c r="B67" s="5" t="s">
        <v>20</v>
      </c>
      <c r="C67" s="8">
        <v>0</v>
      </c>
      <c r="D67" s="8">
        <v>0</v>
      </c>
      <c r="E67" s="8">
        <f t="shared" si="4"/>
        <v>0</v>
      </c>
      <c r="F67" s="8">
        <v>0</v>
      </c>
      <c r="G67" s="8">
        <v>0</v>
      </c>
      <c r="H67" s="7">
        <f t="shared" si="5"/>
        <v>0</v>
      </c>
    </row>
    <row r="68" spans="2:8" ht="25.5" x14ac:dyDescent="0.2">
      <c r="B68" s="5" t="s">
        <v>21</v>
      </c>
      <c r="C68" s="8">
        <v>0</v>
      </c>
      <c r="D68" s="8">
        <v>0</v>
      </c>
      <c r="E68" s="8">
        <f t="shared" si="4"/>
        <v>0</v>
      </c>
      <c r="F68" s="8">
        <v>0</v>
      </c>
      <c r="G68" s="8">
        <v>0</v>
      </c>
      <c r="H68" s="7">
        <f t="shared" si="5"/>
        <v>0</v>
      </c>
    </row>
    <row r="69" spans="2:8" x14ac:dyDescent="0.2">
      <c r="B69" s="9" t="s">
        <v>22</v>
      </c>
      <c r="C69" s="8">
        <v>0</v>
      </c>
      <c r="D69" s="8">
        <v>0</v>
      </c>
      <c r="E69" s="8">
        <f t="shared" si="4"/>
        <v>0</v>
      </c>
      <c r="F69" s="8">
        <v>0</v>
      </c>
      <c r="G69" s="8">
        <v>0</v>
      </c>
      <c r="H69" s="7">
        <f t="shared" si="5"/>
        <v>0</v>
      </c>
    </row>
    <row r="70" spans="2:8" x14ac:dyDescent="0.2">
      <c r="B70" s="9" t="s">
        <v>23</v>
      </c>
      <c r="C70" s="8">
        <v>0</v>
      </c>
      <c r="D70" s="8">
        <v>0</v>
      </c>
      <c r="E70" s="8">
        <f t="shared" si="4"/>
        <v>0</v>
      </c>
      <c r="F70" s="8">
        <v>0</v>
      </c>
      <c r="G70" s="8">
        <v>0</v>
      </c>
      <c r="H70" s="7">
        <f t="shared" si="5"/>
        <v>0</v>
      </c>
    </row>
    <row r="71" spans="2:8" x14ac:dyDescent="0.2">
      <c r="B71" s="9" t="s">
        <v>24</v>
      </c>
      <c r="C71" s="8">
        <v>0</v>
      </c>
      <c r="D71" s="8">
        <v>0</v>
      </c>
      <c r="E71" s="8">
        <f t="shared" si="4"/>
        <v>0</v>
      </c>
      <c r="F71" s="8">
        <v>0</v>
      </c>
      <c r="G71" s="8">
        <v>0</v>
      </c>
      <c r="H71" s="7">
        <f t="shared" si="5"/>
        <v>0</v>
      </c>
    </row>
    <row r="72" spans="2:8" x14ac:dyDescent="0.2">
      <c r="B72" s="9" t="s">
        <v>25</v>
      </c>
      <c r="C72" s="8">
        <v>0</v>
      </c>
      <c r="D72" s="8">
        <v>0</v>
      </c>
      <c r="E72" s="8">
        <f t="shared" si="4"/>
        <v>0</v>
      </c>
      <c r="F72" s="8">
        <v>0</v>
      </c>
      <c r="G72" s="8">
        <v>0</v>
      </c>
      <c r="H72" s="7">
        <f t="shared" si="5"/>
        <v>0</v>
      </c>
    </row>
    <row r="73" spans="2:8" x14ac:dyDescent="0.2">
      <c r="B73" s="9" t="s">
        <v>26</v>
      </c>
      <c r="C73" s="8">
        <v>0</v>
      </c>
      <c r="D73" s="8">
        <v>0</v>
      </c>
      <c r="E73" s="8">
        <f t="shared" si="4"/>
        <v>0</v>
      </c>
      <c r="F73" s="8">
        <v>0</v>
      </c>
      <c r="G73" s="8">
        <v>0</v>
      </c>
      <c r="H73" s="7">
        <f t="shared" si="5"/>
        <v>0</v>
      </c>
    </row>
    <row r="74" spans="2:8" x14ac:dyDescent="0.2">
      <c r="B74" s="9" t="s">
        <v>27</v>
      </c>
      <c r="C74" s="8">
        <v>0</v>
      </c>
      <c r="D74" s="8">
        <v>0</v>
      </c>
      <c r="E74" s="8">
        <f t="shared" si="4"/>
        <v>0</v>
      </c>
      <c r="F74" s="8">
        <v>0</v>
      </c>
      <c r="G74" s="8">
        <v>0</v>
      </c>
      <c r="H74" s="7">
        <f t="shared" si="5"/>
        <v>0</v>
      </c>
    </row>
    <row r="75" spans="2:8" x14ac:dyDescent="0.2">
      <c r="B75" s="9" t="s">
        <v>28</v>
      </c>
      <c r="C75" s="8">
        <v>0</v>
      </c>
      <c r="D75" s="8">
        <v>0</v>
      </c>
      <c r="E75" s="8">
        <f t="shared" si="4"/>
        <v>0</v>
      </c>
      <c r="F75" s="8">
        <v>0</v>
      </c>
      <c r="G75" s="8">
        <v>0</v>
      </c>
      <c r="H75" s="7">
        <f t="shared" si="5"/>
        <v>0</v>
      </c>
    </row>
    <row r="76" spans="2:8" x14ac:dyDescent="0.2">
      <c r="B76" s="9" t="s">
        <v>29</v>
      </c>
      <c r="C76" s="8">
        <v>0</v>
      </c>
      <c r="D76" s="8">
        <v>0</v>
      </c>
      <c r="E76" s="8">
        <f t="shared" si="4"/>
        <v>0</v>
      </c>
      <c r="F76" s="8">
        <v>0</v>
      </c>
      <c r="G76" s="8">
        <v>0</v>
      </c>
      <c r="H76" s="7">
        <f t="shared" si="5"/>
        <v>0</v>
      </c>
    </row>
    <row r="77" spans="2:8" x14ac:dyDescent="0.2">
      <c r="B77" s="9" t="s">
        <v>30</v>
      </c>
      <c r="C77" s="8">
        <v>0</v>
      </c>
      <c r="D77" s="8">
        <v>0</v>
      </c>
      <c r="E77" s="8">
        <f t="shared" si="4"/>
        <v>0</v>
      </c>
      <c r="F77" s="8">
        <v>0</v>
      </c>
      <c r="G77" s="8">
        <v>0</v>
      </c>
      <c r="H77" s="7">
        <f t="shared" si="5"/>
        <v>0</v>
      </c>
    </row>
    <row r="78" spans="2:8" x14ac:dyDescent="0.2">
      <c r="B78" s="9" t="s">
        <v>31</v>
      </c>
      <c r="C78" s="8">
        <v>0</v>
      </c>
      <c r="D78" s="8">
        <v>0</v>
      </c>
      <c r="E78" s="8">
        <f t="shared" si="4"/>
        <v>0</v>
      </c>
      <c r="F78" s="8">
        <v>0</v>
      </c>
      <c r="G78" s="8">
        <v>0</v>
      </c>
      <c r="H78" s="7">
        <f t="shared" si="5"/>
        <v>0</v>
      </c>
    </row>
    <row r="79" spans="2:8" ht="25.5" x14ac:dyDescent="0.2">
      <c r="B79" s="9" t="s">
        <v>32</v>
      </c>
      <c r="C79" s="8">
        <v>0</v>
      </c>
      <c r="D79" s="8">
        <v>0</v>
      </c>
      <c r="E79" s="8">
        <f t="shared" si="4"/>
        <v>0</v>
      </c>
      <c r="F79" s="8">
        <v>0</v>
      </c>
      <c r="G79" s="8">
        <v>0</v>
      </c>
      <c r="H79" s="7">
        <f t="shared" si="5"/>
        <v>0</v>
      </c>
    </row>
    <row r="80" spans="2:8" x14ac:dyDescent="0.2">
      <c r="B80" s="9" t="s">
        <v>33</v>
      </c>
      <c r="C80" s="8">
        <v>0</v>
      </c>
      <c r="D80" s="8">
        <v>0</v>
      </c>
      <c r="E80" s="8">
        <f t="shared" si="4"/>
        <v>0</v>
      </c>
      <c r="F80" s="8">
        <v>0</v>
      </c>
      <c r="G80" s="8">
        <v>0</v>
      </c>
      <c r="H80" s="7">
        <f t="shared" si="5"/>
        <v>0</v>
      </c>
    </row>
    <row r="81" spans="2:8" x14ac:dyDescent="0.2">
      <c r="B81" s="9" t="s">
        <v>34</v>
      </c>
      <c r="C81" s="8">
        <v>0</v>
      </c>
      <c r="D81" s="8">
        <v>0</v>
      </c>
      <c r="E81" s="8">
        <f t="shared" si="4"/>
        <v>0</v>
      </c>
      <c r="F81" s="8">
        <v>0</v>
      </c>
      <c r="G81" s="8">
        <v>0</v>
      </c>
      <c r="H81" s="7">
        <f t="shared" si="5"/>
        <v>0</v>
      </c>
    </row>
    <row r="82" spans="2:8" x14ac:dyDescent="0.2">
      <c r="B82" s="9" t="s">
        <v>35</v>
      </c>
      <c r="C82" s="8">
        <v>0</v>
      </c>
      <c r="D82" s="8">
        <v>0</v>
      </c>
      <c r="E82" s="8">
        <f t="shared" si="4"/>
        <v>0</v>
      </c>
      <c r="F82" s="8">
        <v>0</v>
      </c>
      <c r="G82" s="8">
        <v>0</v>
      </c>
      <c r="H82" s="7">
        <f t="shared" si="5"/>
        <v>0</v>
      </c>
    </row>
    <row r="83" spans="2:8" x14ac:dyDescent="0.2">
      <c r="B83" s="9" t="s">
        <v>36</v>
      </c>
      <c r="C83" s="8">
        <v>0</v>
      </c>
      <c r="D83" s="8">
        <v>0</v>
      </c>
      <c r="E83" s="8">
        <f t="shared" si="4"/>
        <v>0</v>
      </c>
      <c r="F83" s="8">
        <v>0</v>
      </c>
      <c r="G83" s="8">
        <v>0</v>
      </c>
      <c r="H83" s="7">
        <f t="shared" si="5"/>
        <v>0</v>
      </c>
    </row>
    <row r="84" spans="2:8" x14ac:dyDescent="0.2">
      <c r="B84" s="9" t="s">
        <v>37</v>
      </c>
      <c r="C84" s="8">
        <v>0</v>
      </c>
      <c r="D84" s="8">
        <v>0</v>
      </c>
      <c r="E84" s="8">
        <f t="shared" si="4"/>
        <v>0</v>
      </c>
      <c r="F84" s="8">
        <v>0</v>
      </c>
      <c r="G84" s="8">
        <v>0</v>
      </c>
      <c r="H84" s="7">
        <f t="shared" si="5"/>
        <v>0</v>
      </c>
    </row>
    <row r="85" spans="2:8" x14ac:dyDescent="0.2">
      <c r="B85" s="9" t="s">
        <v>38</v>
      </c>
      <c r="C85" s="8">
        <v>0</v>
      </c>
      <c r="D85" s="8">
        <v>0</v>
      </c>
      <c r="E85" s="8">
        <f t="shared" si="4"/>
        <v>0</v>
      </c>
      <c r="F85" s="8">
        <v>0</v>
      </c>
      <c r="G85" s="8">
        <v>0</v>
      </c>
      <c r="H85" s="7">
        <f t="shared" si="5"/>
        <v>0</v>
      </c>
    </row>
    <row r="86" spans="2:8" x14ac:dyDescent="0.2">
      <c r="B86" s="9" t="s">
        <v>39</v>
      </c>
      <c r="C86" s="8">
        <v>0</v>
      </c>
      <c r="D86" s="8">
        <v>0</v>
      </c>
      <c r="E86" s="8">
        <f t="shared" si="4"/>
        <v>0</v>
      </c>
      <c r="F86" s="8">
        <v>0</v>
      </c>
      <c r="G86" s="8">
        <v>0</v>
      </c>
      <c r="H86" s="7">
        <f t="shared" si="5"/>
        <v>0</v>
      </c>
    </row>
    <row r="87" spans="2:8" x14ac:dyDescent="0.2">
      <c r="B87" s="9" t="s">
        <v>40</v>
      </c>
      <c r="C87" s="8">
        <v>0</v>
      </c>
      <c r="D87" s="8">
        <v>0</v>
      </c>
      <c r="E87" s="8">
        <f t="shared" si="4"/>
        <v>0</v>
      </c>
      <c r="F87" s="8">
        <v>0</v>
      </c>
      <c r="G87" s="8">
        <v>0</v>
      </c>
      <c r="H87" s="7">
        <f t="shared" si="5"/>
        <v>0</v>
      </c>
    </row>
    <row r="88" spans="2:8" x14ac:dyDescent="0.2">
      <c r="B88" s="9" t="s">
        <v>41</v>
      </c>
      <c r="C88" s="8">
        <v>0</v>
      </c>
      <c r="D88" s="8">
        <v>0</v>
      </c>
      <c r="E88" s="8">
        <f t="shared" si="4"/>
        <v>0</v>
      </c>
      <c r="F88" s="8">
        <v>0</v>
      </c>
      <c r="G88" s="8">
        <v>0</v>
      </c>
      <c r="H88" s="7">
        <f t="shared" si="5"/>
        <v>0</v>
      </c>
    </row>
    <row r="89" spans="2:8" x14ac:dyDescent="0.2">
      <c r="B89" s="9" t="s">
        <v>42</v>
      </c>
      <c r="C89" s="8">
        <v>0</v>
      </c>
      <c r="D89" s="8">
        <v>0</v>
      </c>
      <c r="E89" s="8">
        <f t="shared" si="4"/>
        <v>0</v>
      </c>
      <c r="F89" s="8">
        <v>0</v>
      </c>
      <c r="G89" s="8">
        <v>0</v>
      </c>
      <c r="H89" s="7">
        <f t="shared" si="5"/>
        <v>0</v>
      </c>
    </row>
    <row r="90" spans="2:8" x14ac:dyDescent="0.2">
      <c r="B90" s="9" t="s">
        <v>43</v>
      </c>
      <c r="C90" s="8">
        <v>0</v>
      </c>
      <c r="D90" s="8">
        <v>0</v>
      </c>
      <c r="E90" s="8">
        <f t="shared" si="4"/>
        <v>0</v>
      </c>
      <c r="F90" s="8">
        <v>0</v>
      </c>
      <c r="G90" s="8">
        <v>0</v>
      </c>
      <c r="H90" s="7">
        <f t="shared" si="5"/>
        <v>0</v>
      </c>
    </row>
    <row r="91" spans="2:8" x14ac:dyDescent="0.2">
      <c r="B91" s="9" t="s">
        <v>44</v>
      </c>
      <c r="C91" s="8">
        <v>18026681</v>
      </c>
      <c r="D91" s="8">
        <v>-558322.18000000005</v>
      </c>
      <c r="E91" s="8">
        <f t="shared" si="4"/>
        <v>17468358.82</v>
      </c>
      <c r="F91" s="8">
        <v>233408.62</v>
      </c>
      <c r="G91" s="8">
        <v>233408.62</v>
      </c>
      <c r="H91" s="7">
        <f t="shared" si="5"/>
        <v>17234950.199999999</v>
      </c>
    </row>
    <row r="92" spans="2:8" x14ac:dyDescent="0.2">
      <c r="B92" s="9" t="s">
        <v>45</v>
      </c>
      <c r="C92" s="8">
        <v>0</v>
      </c>
      <c r="D92" s="8">
        <v>0</v>
      </c>
      <c r="E92" s="8">
        <f t="shared" si="4"/>
        <v>0</v>
      </c>
      <c r="F92" s="8">
        <v>0</v>
      </c>
      <c r="G92" s="8">
        <v>0</v>
      </c>
      <c r="H92" s="7">
        <f t="shared" si="5"/>
        <v>0</v>
      </c>
    </row>
    <row r="93" spans="2:8" x14ac:dyDescent="0.2">
      <c r="B93" s="9" t="s">
        <v>46</v>
      </c>
      <c r="C93" s="8">
        <v>0</v>
      </c>
      <c r="D93" s="8">
        <v>330005.23</v>
      </c>
      <c r="E93" s="8">
        <f t="shared" si="4"/>
        <v>330005.23</v>
      </c>
      <c r="F93" s="8">
        <v>327878.07</v>
      </c>
      <c r="G93" s="8">
        <v>327878.07</v>
      </c>
      <c r="H93" s="7">
        <f t="shared" si="5"/>
        <v>2127.1599999999744</v>
      </c>
    </row>
    <row r="94" spans="2:8" x14ac:dyDescent="0.2">
      <c r="B94" s="9" t="s">
        <v>47</v>
      </c>
      <c r="C94" s="8">
        <v>0</v>
      </c>
      <c r="D94" s="8">
        <v>0</v>
      </c>
      <c r="E94" s="8">
        <f t="shared" si="4"/>
        <v>0</v>
      </c>
      <c r="F94" s="8">
        <v>0</v>
      </c>
      <c r="G94" s="8">
        <v>0</v>
      </c>
      <c r="H94" s="7">
        <f t="shared" si="5"/>
        <v>0</v>
      </c>
    </row>
    <row r="95" spans="2:8" x14ac:dyDescent="0.2">
      <c r="B95" s="9" t="s">
        <v>48</v>
      </c>
      <c r="C95" s="8">
        <v>0</v>
      </c>
      <c r="D95" s="8">
        <v>491848.96000000002</v>
      </c>
      <c r="E95" s="8">
        <f t="shared" si="4"/>
        <v>491848.96000000002</v>
      </c>
      <c r="F95" s="8">
        <v>491848.96000000002</v>
      </c>
      <c r="G95" s="8">
        <v>491848.96000000002</v>
      </c>
      <c r="H95" s="7">
        <f t="shared" si="5"/>
        <v>0</v>
      </c>
    </row>
    <row r="96" spans="2:8" x14ac:dyDescent="0.2">
      <c r="B96" s="9" t="s">
        <v>49</v>
      </c>
      <c r="C96" s="8">
        <v>0</v>
      </c>
      <c r="D96" s="8">
        <v>0</v>
      </c>
      <c r="E96" s="8">
        <f t="shared" si="4"/>
        <v>0</v>
      </c>
      <c r="F96" s="8">
        <v>0</v>
      </c>
      <c r="G96" s="8">
        <v>0</v>
      </c>
      <c r="H96" s="7">
        <f t="shared" si="5"/>
        <v>0</v>
      </c>
    </row>
    <row r="97" spans="2:8" x14ac:dyDescent="0.2">
      <c r="B97" s="9" t="s">
        <v>50</v>
      </c>
      <c r="C97" s="8">
        <v>0</v>
      </c>
      <c r="D97" s="8">
        <v>0</v>
      </c>
      <c r="E97" s="8">
        <f t="shared" si="4"/>
        <v>0</v>
      </c>
      <c r="F97" s="8">
        <v>0</v>
      </c>
      <c r="G97" s="8">
        <v>0</v>
      </c>
      <c r="H97" s="7">
        <f t="shared" si="5"/>
        <v>0</v>
      </c>
    </row>
    <row r="98" spans="2:8" x14ac:dyDescent="0.2">
      <c r="B98" s="9" t="s">
        <v>51</v>
      </c>
      <c r="C98" s="8">
        <v>0</v>
      </c>
      <c r="D98" s="8">
        <v>0</v>
      </c>
      <c r="E98" s="8">
        <f t="shared" si="4"/>
        <v>0</v>
      </c>
      <c r="F98" s="8">
        <v>0</v>
      </c>
      <c r="G98" s="8">
        <v>0</v>
      </c>
      <c r="H98" s="7">
        <f t="shared" si="5"/>
        <v>0</v>
      </c>
    </row>
    <row r="99" spans="2:8" x14ac:dyDescent="0.2">
      <c r="B99" s="9" t="s">
        <v>52</v>
      </c>
      <c r="C99" s="8">
        <v>0</v>
      </c>
      <c r="D99" s="8">
        <v>0</v>
      </c>
      <c r="E99" s="8">
        <f t="shared" si="4"/>
        <v>0</v>
      </c>
      <c r="F99" s="8">
        <v>0</v>
      </c>
      <c r="G99" s="8">
        <v>0</v>
      </c>
      <c r="H99" s="7">
        <f t="shared" si="5"/>
        <v>0</v>
      </c>
    </row>
    <row r="100" spans="2:8" x14ac:dyDescent="0.2">
      <c r="B100" s="9" t="s">
        <v>53</v>
      </c>
      <c r="C100" s="8">
        <v>0</v>
      </c>
      <c r="D100" s="8">
        <v>0</v>
      </c>
      <c r="E100" s="8">
        <f t="shared" si="4"/>
        <v>0</v>
      </c>
      <c r="F100" s="8">
        <v>0</v>
      </c>
      <c r="G100" s="8">
        <v>0</v>
      </c>
      <c r="H100" s="7">
        <f t="shared" si="5"/>
        <v>0</v>
      </c>
    </row>
    <row r="101" spans="2:8" ht="25.5" x14ac:dyDescent="0.2">
      <c r="B101" s="9" t="s">
        <v>54</v>
      </c>
      <c r="C101" s="8">
        <v>0</v>
      </c>
      <c r="D101" s="8">
        <v>0</v>
      </c>
      <c r="E101" s="8">
        <f t="shared" si="4"/>
        <v>0</v>
      </c>
      <c r="F101" s="8">
        <v>0</v>
      </c>
      <c r="G101" s="8">
        <v>0</v>
      </c>
      <c r="H101" s="7">
        <f t="shared" si="5"/>
        <v>0</v>
      </c>
    </row>
    <row r="102" spans="2:8" ht="25.5" x14ac:dyDescent="0.2">
      <c r="B102" s="9" t="s">
        <v>55</v>
      </c>
      <c r="C102" s="8">
        <v>0</v>
      </c>
      <c r="D102" s="8">
        <v>0</v>
      </c>
      <c r="E102" s="8">
        <f t="shared" si="4"/>
        <v>0</v>
      </c>
      <c r="F102" s="8">
        <v>0</v>
      </c>
      <c r="G102" s="8">
        <v>0</v>
      </c>
      <c r="H102" s="7">
        <f t="shared" si="5"/>
        <v>0</v>
      </c>
    </row>
    <row r="103" spans="2:8" x14ac:dyDescent="0.2">
      <c r="B103" s="9" t="s">
        <v>56</v>
      </c>
      <c r="C103" s="8">
        <v>0</v>
      </c>
      <c r="D103" s="8">
        <v>0</v>
      </c>
      <c r="E103" s="8">
        <f t="shared" si="4"/>
        <v>0</v>
      </c>
      <c r="F103" s="8">
        <v>0</v>
      </c>
      <c r="G103" s="8">
        <v>0</v>
      </c>
      <c r="H103" s="7">
        <f t="shared" si="5"/>
        <v>0</v>
      </c>
    </row>
    <row r="104" spans="2:8" x14ac:dyDescent="0.2">
      <c r="B104" s="9" t="s">
        <v>57</v>
      </c>
      <c r="C104" s="8">
        <v>0</v>
      </c>
      <c r="D104" s="8">
        <v>0</v>
      </c>
      <c r="E104" s="8">
        <f t="shared" si="4"/>
        <v>0</v>
      </c>
      <c r="F104" s="8">
        <v>0</v>
      </c>
      <c r="G104" s="8">
        <v>0</v>
      </c>
      <c r="H104" s="7">
        <f t="shared" si="5"/>
        <v>0</v>
      </c>
    </row>
    <row r="105" spans="2:8" x14ac:dyDescent="0.2">
      <c r="B105" s="9" t="s">
        <v>58</v>
      </c>
      <c r="C105" s="8">
        <v>0</v>
      </c>
      <c r="D105" s="8">
        <v>0</v>
      </c>
      <c r="E105" s="8">
        <f t="shared" si="4"/>
        <v>0</v>
      </c>
      <c r="F105" s="8">
        <v>0</v>
      </c>
      <c r="G105" s="8">
        <v>0</v>
      </c>
      <c r="H105" s="7">
        <f t="shared" si="5"/>
        <v>0</v>
      </c>
    </row>
    <row r="106" spans="2:8" x14ac:dyDescent="0.2">
      <c r="B106" s="9" t="s">
        <v>59</v>
      </c>
      <c r="C106" s="8">
        <v>0</v>
      </c>
      <c r="D106" s="8">
        <v>0</v>
      </c>
      <c r="E106" s="8">
        <f t="shared" si="4"/>
        <v>0</v>
      </c>
      <c r="F106" s="8">
        <v>0</v>
      </c>
      <c r="G106" s="8">
        <v>0</v>
      </c>
      <c r="H106" s="7">
        <f t="shared" si="5"/>
        <v>0</v>
      </c>
    </row>
    <row r="107" spans="2:8" ht="25.5" x14ac:dyDescent="0.2">
      <c r="B107" s="9" t="s">
        <v>60</v>
      </c>
      <c r="C107" s="8">
        <v>0</v>
      </c>
      <c r="D107" s="8">
        <v>0</v>
      </c>
      <c r="E107" s="8">
        <f t="shared" si="4"/>
        <v>0</v>
      </c>
      <c r="F107" s="8">
        <v>0</v>
      </c>
      <c r="G107" s="8">
        <v>0</v>
      </c>
      <c r="H107" s="7">
        <f t="shared" si="5"/>
        <v>0</v>
      </c>
    </row>
    <row r="108" spans="2:8" x14ac:dyDescent="0.2">
      <c r="B108" s="9" t="s">
        <v>61</v>
      </c>
      <c r="C108" s="8">
        <v>9178943</v>
      </c>
      <c r="D108" s="8">
        <v>-173316</v>
      </c>
      <c r="E108" s="8">
        <f t="shared" si="4"/>
        <v>9005627</v>
      </c>
      <c r="F108" s="8">
        <v>6390111.3899999997</v>
      </c>
      <c r="G108" s="8">
        <v>6390111.3899999997</v>
      </c>
      <c r="H108" s="7">
        <f t="shared" si="5"/>
        <v>2615515.6100000003</v>
      </c>
    </row>
    <row r="109" spans="2:8" x14ac:dyDescent="0.2">
      <c r="B109" s="9" t="s">
        <v>62</v>
      </c>
      <c r="C109" s="8">
        <v>2045838</v>
      </c>
      <c r="D109" s="8">
        <v>-422989.6</v>
      </c>
      <c r="E109" s="8">
        <f t="shared" si="4"/>
        <v>1622848.4</v>
      </c>
      <c r="F109" s="8">
        <v>1622848.4</v>
      </c>
      <c r="G109" s="8">
        <v>1622848.4</v>
      </c>
      <c r="H109" s="7">
        <f t="shared" si="5"/>
        <v>0</v>
      </c>
    </row>
    <row r="110" spans="2:8" ht="25.5" x14ac:dyDescent="0.2">
      <c r="B110" s="9" t="s">
        <v>63</v>
      </c>
      <c r="C110" s="8">
        <v>0</v>
      </c>
      <c r="D110" s="8">
        <v>0</v>
      </c>
      <c r="E110" s="8">
        <f t="shared" si="4"/>
        <v>0</v>
      </c>
      <c r="F110" s="8">
        <v>0</v>
      </c>
      <c r="G110" s="8">
        <v>0</v>
      </c>
      <c r="H110" s="7">
        <f t="shared" si="5"/>
        <v>0</v>
      </c>
    </row>
    <row r="111" spans="2:8" s="12" customFormat="1" x14ac:dyDescent="0.2">
      <c r="B111" s="9"/>
      <c r="C111" s="8"/>
      <c r="D111" s="8"/>
      <c r="E111" s="8"/>
      <c r="F111" s="8"/>
      <c r="G111" s="8"/>
      <c r="H111" s="7"/>
    </row>
    <row r="112" spans="2:8" x14ac:dyDescent="0.2">
      <c r="B112" s="3" t="s">
        <v>65</v>
      </c>
      <c r="C112" s="13">
        <f t="shared" ref="C112:H112" si="6">C9+C60</f>
        <v>105961674.28</v>
      </c>
      <c r="D112" s="13">
        <f t="shared" si="6"/>
        <v>3525369.399999999</v>
      </c>
      <c r="E112" s="13">
        <f t="shared" si="6"/>
        <v>109487043.67999999</v>
      </c>
      <c r="F112" s="13">
        <f t="shared" si="6"/>
        <v>79431972.829999983</v>
      </c>
      <c r="G112" s="13">
        <f t="shared" si="6"/>
        <v>79431972.829999983</v>
      </c>
      <c r="H112" s="13">
        <f t="shared" si="6"/>
        <v>30055070.850000001</v>
      </c>
    </row>
    <row r="113" spans="2:8" ht="13.5" thickBot="1" x14ac:dyDescent="0.25">
      <c r="B113" s="14"/>
      <c r="C113" s="15"/>
      <c r="D113" s="15"/>
      <c r="E113" s="15"/>
      <c r="F113" s="15"/>
      <c r="G113" s="15"/>
      <c r="H113" s="15"/>
    </row>
    <row r="1122" spans="2:8" x14ac:dyDescent="0.2">
      <c r="B1122" s="16"/>
      <c r="C1122" s="16"/>
      <c r="D1122" s="16"/>
      <c r="E1122" s="16"/>
      <c r="F1122" s="16"/>
      <c r="G1122" s="16"/>
      <c r="H1122" s="1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2026-01-27T22:23:53Z</cp:lastPrinted>
  <dcterms:created xsi:type="dcterms:W3CDTF">2026-01-21T21:05:38Z</dcterms:created>
  <dcterms:modified xsi:type="dcterms:W3CDTF">2026-01-27T22:23:55Z</dcterms:modified>
</cp:coreProperties>
</file>